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8130"/>
  </bookViews>
  <sheets>
    <sheet name="2019-2021 август" sheetId="4" r:id="rId1"/>
  </sheets>
  <definedNames>
    <definedName name="_xlnm.Print_Titles" localSheetId="0">'2019-2021 август'!$12:$12</definedName>
    <definedName name="_xlnm.Print_Area" localSheetId="0">'2019-2021 август'!$A$1:$F$42</definedName>
  </definedNames>
  <calcPr calcId="125725"/>
</workbook>
</file>

<file path=xl/calcChain.xml><?xml version="1.0" encoding="utf-8"?>
<calcChain xmlns="http://schemas.openxmlformats.org/spreadsheetml/2006/main">
  <c r="D42" i="4"/>
  <c r="E42"/>
  <c r="D41"/>
  <c r="E41"/>
  <c r="C41"/>
  <c r="D40"/>
  <c r="E40"/>
  <c r="C40"/>
  <c r="D39"/>
  <c r="E39"/>
  <c r="C39"/>
  <c r="E34"/>
  <c r="D34"/>
  <c r="D37"/>
  <c r="C37"/>
  <c r="C42" s="1"/>
  <c r="D31"/>
  <c r="D38" s="1"/>
  <c r="E31"/>
  <c r="C31"/>
  <c r="D23"/>
  <c r="E23"/>
  <c r="E38" s="1"/>
  <c r="C23"/>
  <c r="D27"/>
  <c r="E27"/>
  <c r="C27"/>
  <c r="C38" l="1"/>
  <c r="C34"/>
</calcChain>
</file>

<file path=xl/sharedStrings.xml><?xml version="1.0" encoding="utf-8"?>
<sst xmlns="http://schemas.openxmlformats.org/spreadsheetml/2006/main" count="46" uniqueCount="27">
  <si>
    <t>тыс. руб.</t>
  </si>
  <si>
    <t>№ п/п</t>
  </si>
  <si>
    <t>Наименование инвестиционного проекта</t>
  </si>
  <si>
    <t>Ассигнования на 2019 год</t>
  </si>
  <si>
    <t>Ассигнования на 2020 год</t>
  </si>
  <si>
    <t>Ассигнования на 2021 год</t>
  </si>
  <si>
    <t>Всего</t>
  </si>
  <si>
    <t>Перечень инвестиционных проектов, финансирование которых осуществляется за счет межбюджетных субсидий из других бюджетов бюджетной системы Российской Федерации 
на 2019 год и плановый период 2020 и 2021 годов</t>
  </si>
  <si>
    <t xml:space="preserve">к решению </t>
  </si>
  <si>
    <t xml:space="preserve">Совета МО ГО "Сыктывкар" </t>
  </si>
  <si>
    <t xml:space="preserve">"Приложение № 12 </t>
  </si>
  <si>
    <t>".</t>
  </si>
  <si>
    <t>Изъятие путем выкупа доли в праве общей долевой собственности на земельный участок и расположенного на нем жилого помещения у граждан, переселяемых из аварийного жилищного фонда (4 жилых помещения)</t>
  </si>
  <si>
    <t>Школа на 600 мест по ул. Новозатонская п.г.т. Краснозатонский г. Сыктывкар Республики Коми</t>
  </si>
  <si>
    <t>Обеспечение земельных участков инфраструктурой мкр. Сосновая поляна (внутримикрорайонные улицы, проезды и уличное освещение)</t>
  </si>
  <si>
    <t>федеральный бюджет</t>
  </si>
  <si>
    <t>республиканский бюджет</t>
  </si>
  <si>
    <t xml:space="preserve">местный бюджет </t>
  </si>
  <si>
    <t>местный бюджет</t>
  </si>
  <si>
    <t>Обеспечение мероприятий по реализации I этапа (2019) программы переселения граждан из аварийного жилищного фонда на период 2019 - 2025 гг.</t>
  </si>
  <si>
    <t>Фонд содействия реформированию ЖКХ</t>
  </si>
  <si>
    <t>Обеспечение мероприятий по реализации II этапа (2020) программы переселения граждан из аварийного жилищного фонда на период 2019-2025 гг.</t>
  </si>
  <si>
    <t>Приобретение помещения в жилом доме для создания мест по размещению детей раннего возраста, Республика Коми, г. Сыктывкар, ул. Тентюковская, 475</t>
  </si>
  <si>
    <t>Строительство детского сада 3а мкр.Эжвинского района МО ГО "Сыктывкар"</t>
  </si>
  <si>
    <t>Приложение № 9</t>
  </si>
  <si>
    <t>от  29.08.2019  № 41/2019-571</t>
  </si>
  <si>
    <t>от 14.12.2018 № 35/2018-485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</si>
</sst>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</font>
    <font>
      <sz val="16"/>
      <name val="Arial"/>
      <family val="2"/>
      <charset val="204"/>
    </font>
    <font>
      <sz val="16"/>
      <color rgb="FFFF0000"/>
      <name val="Arial"/>
      <family val="2"/>
      <charset val="204"/>
    </font>
    <font>
      <i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6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6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2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5" fontId="12" fillId="0" borderId="2" xfId="7" applyNumberFormat="1" applyFont="1" applyFill="1" applyBorder="1" applyAlignment="1">
      <alignment horizontal="center" vertical="center" wrapText="1"/>
    </xf>
    <xf numFmtId="165" fontId="12" fillId="0" borderId="2" xfId="7" applyNumberFormat="1" applyFont="1" applyFill="1" applyBorder="1" applyAlignment="1">
      <alignment horizontal="center" vertical="center"/>
    </xf>
    <xf numFmtId="165" fontId="11" fillId="0" borderId="2" xfId="8" applyNumberFormat="1" applyFont="1" applyFill="1" applyBorder="1" applyAlignment="1">
      <alignment horizontal="center" vertical="center"/>
    </xf>
    <xf numFmtId="0" fontId="15" fillId="0" borderId="0" xfId="3" applyFont="1" applyFill="1"/>
    <xf numFmtId="0" fontId="16" fillId="0" borderId="0" xfId="3" applyFont="1" applyFill="1"/>
    <xf numFmtId="0" fontId="17" fillId="0" borderId="0" xfId="0" applyFont="1"/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4" fontId="18" fillId="0" borderId="0" xfId="0" applyNumberFormat="1" applyFont="1"/>
    <xf numFmtId="0" fontId="18" fillId="0" borderId="0" xfId="0" applyFont="1" applyAlignment="1">
      <alignment horizontal="center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4" fontId="18" fillId="0" borderId="0" xfId="0" applyNumberFormat="1" applyFont="1" applyFill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0" fontId="5" fillId="0" borderId="0" xfId="1" applyFont="1" applyFill="1" applyBorder="1" applyAlignment="1" applyProtection="1">
      <alignment horizontal="right"/>
      <protection hidden="1"/>
    </xf>
    <xf numFmtId="0" fontId="6" fillId="0" borderId="0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right"/>
    </xf>
    <xf numFmtId="0" fontId="14" fillId="0" borderId="0" xfId="0" applyFont="1" applyFill="1" applyAlignment="1">
      <alignment horizontal="right"/>
    </xf>
  </cellXfs>
  <cellStyles count="9">
    <cellStyle name="Обычный" xfId="0" builtinId="0"/>
    <cellStyle name="Обычный 2" xfId="3"/>
    <cellStyle name="Обычный 2 2" xfId="4"/>
    <cellStyle name="Обычный 2 2 2" xfId="2"/>
    <cellStyle name="Обычный 2 2 3" xfId="8"/>
    <cellStyle name="Обычный 2 3" xfId="7"/>
    <cellStyle name="Обычный 3" xfId="5"/>
    <cellStyle name="Обычный_Tmp4" xfId="1"/>
    <cellStyle name="Финансовый 2" xfId="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3"/>
  <sheetViews>
    <sheetView tabSelected="1" view="pageBreakPreview" zoomScale="70" zoomScaleSheetLayoutView="70" workbookViewId="0">
      <selection activeCell="A10" sqref="A10:E10"/>
    </sheetView>
  </sheetViews>
  <sheetFormatPr defaultColWidth="9.140625" defaultRowHeight="15.75"/>
  <cols>
    <col min="1" max="1" width="5.7109375" style="23" customWidth="1"/>
    <col min="2" max="2" width="82.140625" style="27" customWidth="1"/>
    <col min="3" max="3" width="21.140625" style="30" customWidth="1"/>
    <col min="4" max="5" width="21.140625" style="23" customWidth="1"/>
    <col min="6" max="6" width="3" style="20" customWidth="1"/>
    <col min="7" max="16384" width="9.140625" style="20"/>
  </cols>
  <sheetData>
    <row r="1" spans="1:5" ht="20.25">
      <c r="B1" s="35" t="s">
        <v>24</v>
      </c>
      <c r="C1" s="35"/>
      <c r="D1" s="35"/>
      <c r="E1" s="35"/>
    </row>
    <row r="2" spans="1:5" ht="20.25">
      <c r="B2" s="34" t="s">
        <v>8</v>
      </c>
      <c r="C2" s="34"/>
      <c r="D2" s="34"/>
      <c r="E2" s="34"/>
    </row>
    <row r="3" spans="1:5" ht="20.25">
      <c r="B3" s="32" t="s">
        <v>9</v>
      </c>
      <c r="C3" s="32"/>
      <c r="D3" s="32"/>
      <c r="E3" s="32"/>
    </row>
    <row r="4" spans="1:5" ht="29.25" customHeight="1">
      <c r="B4" s="32" t="s">
        <v>25</v>
      </c>
      <c r="C4" s="32"/>
      <c r="D4" s="32"/>
      <c r="E4" s="32"/>
    </row>
    <row r="5" spans="1:5" ht="20.25">
      <c r="B5" s="17"/>
      <c r="C5" s="18"/>
      <c r="D5" s="18"/>
      <c r="E5" s="18"/>
    </row>
    <row r="6" spans="1:5" ht="20.25">
      <c r="B6" s="35" t="s">
        <v>10</v>
      </c>
      <c r="C6" s="35"/>
      <c r="D6" s="35"/>
      <c r="E6" s="35"/>
    </row>
    <row r="7" spans="1:5" ht="20.25">
      <c r="B7" s="34" t="s">
        <v>8</v>
      </c>
      <c r="C7" s="34"/>
      <c r="D7" s="34"/>
      <c r="E7" s="34"/>
    </row>
    <row r="8" spans="1:5" ht="20.25">
      <c r="B8" s="32" t="s">
        <v>9</v>
      </c>
      <c r="C8" s="32"/>
      <c r="D8" s="32"/>
      <c r="E8" s="32"/>
    </row>
    <row r="9" spans="1:5" ht="20.25">
      <c r="B9" s="32" t="s">
        <v>26</v>
      </c>
      <c r="C9" s="32"/>
      <c r="D9" s="32"/>
      <c r="E9" s="32"/>
    </row>
    <row r="10" spans="1:5" s="24" customFormat="1" ht="112.5" customHeight="1">
      <c r="A10" s="33" t="s">
        <v>7</v>
      </c>
      <c r="B10" s="33"/>
      <c r="C10" s="33"/>
      <c r="D10" s="33"/>
      <c r="E10" s="33"/>
    </row>
    <row r="11" spans="1:5" s="24" customFormat="1" ht="18" customHeight="1">
      <c r="A11" s="25"/>
      <c r="B11" s="26"/>
      <c r="C11" s="26"/>
      <c r="D11" s="26"/>
      <c r="E11" s="1" t="s">
        <v>0</v>
      </c>
    </row>
    <row r="12" spans="1:5" ht="40.5">
      <c r="A12" s="2" t="s">
        <v>1</v>
      </c>
      <c r="B12" s="3" t="s">
        <v>2</v>
      </c>
      <c r="C12" s="4" t="s">
        <v>3</v>
      </c>
      <c r="D12" s="4" t="s">
        <v>4</v>
      </c>
      <c r="E12" s="4" t="s">
        <v>5</v>
      </c>
    </row>
    <row r="13" spans="1:5" ht="40.5">
      <c r="A13" s="5">
        <v>1</v>
      </c>
      <c r="B13" s="6" t="s">
        <v>13</v>
      </c>
      <c r="C13" s="7">
        <v>305890.89999999997</v>
      </c>
      <c r="D13" s="7">
        <v>169192</v>
      </c>
      <c r="E13" s="7">
        <v>0</v>
      </c>
    </row>
    <row r="14" spans="1:5" s="19" customFormat="1" ht="20.25">
      <c r="A14" s="8"/>
      <c r="B14" s="9" t="s">
        <v>15</v>
      </c>
      <c r="C14" s="14">
        <v>89882.2</v>
      </c>
      <c r="D14" s="15">
        <v>0</v>
      </c>
      <c r="E14" s="16">
        <v>0</v>
      </c>
    </row>
    <row r="15" spans="1:5" s="19" customFormat="1" ht="20.25">
      <c r="A15" s="8"/>
      <c r="B15" s="9" t="s">
        <v>16</v>
      </c>
      <c r="C15" s="14">
        <v>212949.69999999998</v>
      </c>
      <c r="D15" s="15">
        <v>167500</v>
      </c>
      <c r="E15" s="16">
        <v>0</v>
      </c>
    </row>
    <row r="16" spans="1:5" s="19" customFormat="1" ht="20.25">
      <c r="A16" s="10"/>
      <c r="B16" s="9" t="s">
        <v>17</v>
      </c>
      <c r="C16" s="14">
        <v>3059</v>
      </c>
      <c r="D16" s="15">
        <v>1692</v>
      </c>
      <c r="E16" s="16">
        <v>0</v>
      </c>
    </row>
    <row r="17" spans="1:5" s="19" customFormat="1" ht="81">
      <c r="A17" s="5">
        <v>2</v>
      </c>
      <c r="B17" s="6" t="s">
        <v>12</v>
      </c>
      <c r="C17" s="7">
        <v>10667.5</v>
      </c>
      <c r="D17" s="7">
        <v>0</v>
      </c>
      <c r="E17" s="7">
        <v>0</v>
      </c>
    </row>
    <row r="18" spans="1:5" s="19" customFormat="1" ht="20.25">
      <c r="A18" s="8"/>
      <c r="B18" s="9" t="s">
        <v>16</v>
      </c>
      <c r="C18" s="14">
        <v>8863.1</v>
      </c>
      <c r="D18" s="15">
        <v>0</v>
      </c>
      <c r="E18" s="16">
        <v>0</v>
      </c>
    </row>
    <row r="19" spans="1:5" s="19" customFormat="1" ht="20.25">
      <c r="A19" s="8"/>
      <c r="B19" s="9" t="s">
        <v>17</v>
      </c>
      <c r="C19" s="14">
        <v>1804.4</v>
      </c>
      <c r="D19" s="15">
        <v>0</v>
      </c>
      <c r="E19" s="16">
        <v>0</v>
      </c>
    </row>
    <row r="20" spans="1:5" s="19" customFormat="1" ht="60.75">
      <c r="A20" s="5">
        <v>3</v>
      </c>
      <c r="B20" s="6" t="s">
        <v>14</v>
      </c>
      <c r="C20" s="7">
        <v>45089</v>
      </c>
      <c r="D20" s="7">
        <v>10000</v>
      </c>
      <c r="E20" s="7">
        <v>15000</v>
      </c>
    </row>
    <row r="21" spans="1:5" s="19" customFormat="1" ht="20.25">
      <c r="A21" s="8"/>
      <c r="B21" s="9" t="s">
        <v>16</v>
      </c>
      <c r="C21" s="14">
        <v>28632.799999999999</v>
      </c>
      <c r="D21" s="15">
        <v>0</v>
      </c>
      <c r="E21" s="16">
        <v>0</v>
      </c>
    </row>
    <row r="22" spans="1:5" s="19" customFormat="1" ht="20.25">
      <c r="A22" s="8"/>
      <c r="B22" s="9" t="s">
        <v>17</v>
      </c>
      <c r="C22" s="14">
        <v>16456.2</v>
      </c>
      <c r="D22" s="15">
        <v>10000</v>
      </c>
      <c r="E22" s="16">
        <v>15000</v>
      </c>
    </row>
    <row r="23" spans="1:5" s="19" customFormat="1" ht="60.75">
      <c r="A23" s="5">
        <v>4</v>
      </c>
      <c r="B23" s="6" t="s">
        <v>19</v>
      </c>
      <c r="C23" s="7">
        <f>SUM(C24:C26)</f>
        <v>139461</v>
      </c>
      <c r="D23" s="7">
        <f t="shared" ref="D23:E23" si="0">SUM(D24:D26)</f>
        <v>0</v>
      </c>
      <c r="E23" s="7">
        <f t="shared" si="0"/>
        <v>0</v>
      </c>
    </row>
    <row r="24" spans="1:5" s="19" customFormat="1" ht="20.25">
      <c r="A24" s="8"/>
      <c r="B24" s="9" t="s">
        <v>20</v>
      </c>
      <c r="C24" s="14">
        <v>132488</v>
      </c>
      <c r="D24" s="15">
        <v>0</v>
      </c>
      <c r="E24" s="16">
        <v>0</v>
      </c>
    </row>
    <row r="25" spans="1:5" s="19" customFormat="1" ht="20.25">
      <c r="A25" s="8"/>
      <c r="B25" s="9" t="s">
        <v>16</v>
      </c>
      <c r="C25" s="14">
        <v>5578.4</v>
      </c>
      <c r="D25" s="15">
        <v>0</v>
      </c>
      <c r="E25" s="16">
        <v>0</v>
      </c>
    </row>
    <row r="26" spans="1:5" s="19" customFormat="1" ht="20.25">
      <c r="A26" s="8"/>
      <c r="B26" s="9" t="s">
        <v>18</v>
      </c>
      <c r="C26" s="14">
        <v>1394.6</v>
      </c>
      <c r="D26" s="15">
        <v>0</v>
      </c>
      <c r="E26" s="16">
        <v>0</v>
      </c>
    </row>
    <row r="27" spans="1:5" s="19" customFormat="1" ht="60.75">
      <c r="A27" s="5">
        <v>5</v>
      </c>
      <c r="B27" s="6" t="s">
        <v>21</v>
      </c>
      <c r="C27" s="7">
        <f>SUM(C28:C30)</f>
        <v>0</v>
      </c>
      <c r="D27" s="7">
        <f t="shared" ref="D27:E27" si="1">SUM(D28:D30)</f>
        <v>2832.1</v>
      </c>
      <c r="E27" s="7">
        <f t="shared" si="1"/>
        <v>0</v>
      </c>
    </row>
    <row r="28" spans="1:5" s="19" customFormat="1" ht="20.25">
      <c r="A28" s="8"/>
      <c r="B28" s="9" t="s">
        <v>20</v>
      </c>
      <c r="C28" s="14">
        <v>0</v>
      </c>
      <c r="D28" s="15">
        <v>0</v>
      </c>
      <c r="E28" s="16">
        <v>0</v>
      </c>
    </row>
    <row r="29" spans="1:5" s="19" customFormat="1" ht="20.25">
      <c r="A29" s="8"/>
      <c r="B29" s="9" t="s">
        <v>16</v>
      </c>
      <c r="C29" s="14">
        <v>0</v>
      </c>
      <c r="D29" s="15">
        <v>2265.6999999999998</v>
      </c>
      <c r="E29" s="16">
        <v>0</v>
      </c>
    </row>
    <row r="30" spans="1:5" s="19" customFormat="1" ht="20.25">
      <c r="A30" s="8"/>
      <c r="B30" s="9" t="s">
        <v>18</v>
      </c>
      <c r="C30" s="14">
        <v>0</v>
      </c>
      <c r="D30" s="15">
        <v>566.4</v>
      </c>
      <c r="E30" s="16">
        <v>0</v>
      </c>
    </row>
    <row r="31" spans="1:5" s="19" customFormat="1" ht="60.75">
      <c r="A31" s="5">
        <v>6</v>
      </c>
      <c r="B31" s="6" t="s">
        <v>22</v>
      </c>
      <c r="C31" s="7">
        <f>SUM(C32:C33)</f>
        <v>24727.3</v>
      </c>
      <c r="D31" s="7">
        <f t="shared" ref="D31:E31" si="2">SUM(D32:D33)</f>
        <v>0</v>
      </c>
      <c r="E31" s="7">
        <f t="shared" si="2"/>
        <v>0</v>
      </c>
    </row>
    <row r="32" spans="1:5" s="19" customFormat="1" ht="20.25">
      <c r="A32" s="8"/>
      <c r="B32" s="9" t="s">
        <v>16</v>
      </c>
      <c r="C32" s="14">
        <v>24480</v>
      </c>
      <c r="D32" s="15">
        <v>0</v>
      </c>
      <c r="E32" s="16">
        <v>0</v>
      </c>
    </row>
    <row r="33" spans="1:6" s="19" customFormat="1" ht="20.25">
      <c r="A33" s="8"/>
      <c r="B33" s="9" t="s">
        <v>17</v>
      </c>
      <c r="C33" s="14">
        <v>247.3</v>
      </c>
      <c r="D33" s="15">
        <v>0</v>
      </c>
      <c r="E33" s="16">
        <v>0</v>
      </c>
    </row>
    <row r="34" spans="1:6" s="19" customFormat="1" ht="40.5">
      <c r="A34" s="5">
        <v>7</v>
      </c>
      <c r="B34" s="6" t="s">
        <v>23</v>
      </c>
      <c r="C34" s="7">
        <f>SUM(C35:C37)</f>
        <v>81690.8</v>
      </c>
      <c r="D34" s="7">
        <f t="shared" ref="D34:E34" si="3">SUM(D35:D37)</f>
        <v>152384.4</v>
      </c>
      <c r="E34" s="7">
        <f t="shared" si="3"/>
        <v>0</v>
      </c>
    </row>
    <row r="35" spans="1:6" s="19" customFormat="1" ht="20.25">
      <c r="A35" s="8"/>
      <c r="B35" s="9" t="s">
        <v>15</v>
      </c>
      <c r="C35" s="14">
        <v>74138.7</v>
      </c>
      <c r="D35" s="14">
        <v>142573.1</v>
      </c>
      <c r="E35" s="16">
        <v>0</v>
      </c>
    </row>
    <row r="36" spans="1:6" s="19" customFormat="1" ht="20.25">
      <c r="A36" s="8"/>
      <c r="B36" s="9" t="s">
        <v>16</v>
      </c>
      <c r="C36" s="14">
        <v>3902.1</v>
      </c>
      <c r="D36" s="14">
        <v>7503.9</v>
      </c>
      <c r="E36" s="16">
        <v>0</v>
      </c>
    </row>
    <row r="37" spans="1:6" s="19" customFormat="1" ht="20.25">
      <c r="A37" s="8"/>
      <c r="B37" s="9" t="s">
        <v>17</v>
      </c>
      <c r="C37" s="14">
        <f>2861.7+788.3</f>
        <v>3650</v>
      </c>
      <c r="D37" s="14">
        <f>791.4+1516</f>
        <v>2307.4</v>
      </c>
      <c r="E37" s="16">
        <v>0</v>
      </c>
    </row>
    <row r="38" spans="1:6" ht="20.25">
      <c r="A38" s="21"/>
      <c r="B38" s="11" t="s">
        <v>6</v>
      </c>
      <c r="C38" s="12">
        <f>C13+C17+C20+C23+C27+C31+C34</f>
        <v>607526.5</v>
      </c>
      <c r="D38" s="12">
        <f t="shared" ref="D38:E38" si="4">D13+D17+D20+D23+D27+D31+D34</f>
        <v>334408.5</v>
      </c>
      <c r="E38" s="12">
        <f t="shared" si="4"/>
        <v>15000</v>
      </c>
    </row>
    <row r="39" spans="1:6" s="19" customFormat="1" ht="20.25">
      <c r="A39" s="8"/>
      <c r="B39" s="9" t="s">
        <v>20</v>
      </c>
      <c r="C39" s="14">
        <f>C24+C28</f>
        <v>132488</v>
      </c>
      <c r="D39" s="14">
        <f t="shared" ref="D39:E39" si="5">D24+D28</f>
        <v>0</v>
      </c>
      <c r="E39" s="14">
        <f t="shared" si="5"/>
        <v>0</v>
      </c>
    </row>
    <row r="40" spans="1:6" ht="20.25">
      <c r="A40" s="21"/>
      <c r="B40" s="9" t="s">
        <v>15</v>
      </c>
      <c r="C40" s="13">
        <f>C14+C35</f>
        <v>164020.9</v>
      </c>
      <c r="D40" s="13">
        <f t="shared" ref="D40:E40" si="6">D14+D35</f>
        <v>142573.1</v>
      </c>
      <c r="E40" s="13">
        <f t="shared" si="6"/>
        <v>0</v>
      </c>
    </row>
    <row r="41" spans="1:6" ht="20.25">
      <c r="A41" s="21"/>
      <c r="B41" s="9" t="s">
        <v>16</v>
      </c>
      <c r="C41" s="13">
        <f>C15+C18+C21+C25+C29+C32+C36</f>
        <v>284406.09999999998</v>
      </c>
      <c r="D41" s="13">
        <f t="shared" ref="D41:E41" si="7">D15+D18+D21+D25+D29+D32+D36</f>
        <v>177269.6</v>
      </c>
      <c r="E41" s="13">
        <f t="shared" si="7"/>
        <v>0</v>
      </c>
      <c r="F41" s="22"/>
    </row>
    <row r="42" spans="1:6" ht="20.25">
      <c r="A42" s="21"/>
      <c r="B42" s="9" t="s">
        <v>18</v>
      </c>
      <c r="C42" s="13">
        <f>C16+C19+C22+C26+C30+C33+C37</f>
        <v>26611.499999999996</v>
      </c>
      <c r="D42" s="13">
        <f t="shared" ref="D42:E42" si="8">D16+D19+D22+D26+D30+D33+D37</f>
        <v>14565.8</v>
      </c>
      <c r="E42" s="13">
        <f t="shared" si="8"/>
        <v>15000</v>
      </c>
      <c r="F42" s="31" t="s">
        <v>11</v>
      </c>
    </row>
    <row r="43" spans="1:6">
      <c r="C43" s="28"/>
      <c r="D43" s="29"/>
      <c r="E43" s="29"/>
    </row>
    <row r="44" spans="1:6">
      <c r="C44" s="28"/>
      <c r="D44" s="29"/>
      <c r="E44" s="29"/>
    </row>
    <row r="45" spans="1:6">
      <c r="C45" s="28"/>
      <c r="D45" s="29"/>
      <c r="E45" s="29"/>
    </row>
    <row r="46" spans="1:6">
      <c r="C46" s="28"/>
      <c r="D46" s="29"/>
      <c r="E46" s="29"/>
    </row>
    <row r="47" spans="1:6">
      <c r="C47" s="28"/>
      <c r="D47" s="29"/>
      <c r="E47" s="29"/>
    </row>
    <row r="48" spans="1:6">
      <c r="C48" s="28"/>
      <c r="D48" s="29"/>
      <c r="E48" s="29"/>
    </row>
    <row r="49" spans="3:5">
      <c r="C49" s="28"/>
      <c r="D49" s="29"/>
      <c r="E49" s="29"/>
    </row>
    <row r="50" spans="3:5">
      <c r="C50" s="28"/>
      <c r="D50" s="29"/>
      <c r="E50" s="29"/>
    </row>
    <row r="51" spans="3:5">
      <c r="C51" s="28"/>
      <c r="D51" s="29"/>
      <c r="E51" s="29"/>
    </row>
    <row r="52" spans="3:5">
      <c r="C52" s="28"/>
      <c r="D52" s="29"/>
      <c r="E52" s="29"/>
    </row>
    <row r="53" spans="3:5">
      <c r="C53" s="28"/>
      <c r="D53" s="29"/>
      <c r="E53" s="29"/>
    </row>
    <row r="54" spans="3:5">
      <c r="C54" s="28"/>
      <c r="D54" s="29"/>
      <c r="E54" s="29"/>
    </row>
    <row r="55" spans="3:5">
      <c r="C55" s="28"/>
      <c r="D55" s="29"/>
      <c r="E55" s="29"/>
    </row>
    <row r="56" spans="3:5">
      <c r="C56" s="28"/>
      <c r="D56" s="29"/>
      <c r="E56" s="29"/>
    </row>
    <row r="57" spans="3:5">
      <c r="C57" s="28"/>
      <c r="D57" s="29"/>
      <c r="E57" s="29"/>
    </row>
    <row r="58" spans="3:5">
      <c r="C58" s="28"/>
      <c r="D58" s="29"/>
      <c r="E58" s="29"/>
    </row>
    <row r="59" spans="3:5">
      <c r="C59" s="28"/>
      <c r="D59" s="29"/>
      <c r="E59" s="29"/>
    </row>
    <row r="60" spans="3:5">
      <c r="C60" s="28"/>
      <c r="D60" s="29"/>
      <c r="E60" s="29"/>
    </row>
    <row r="61" spans="3:5">
      <c r="C61" s="28"/>
      <c r="D61" s="29"/>
      <c r="E61" s="29"/>
    </row>
    <row r="62" spans="3:5">
      <c r="C62" s="28"/>
      <c r="D62" s="29"/>
      <c r="E62" s="29"/>
    </row>
    <row r="63" spans="3:5">
      <c r="C63" s="28"/>
      <c r="D63" s="29"/>
      <c r="E63" s="29"/>
    </row>
    <row r="64" spans="3:5">
      <c r="C64" s="28"/>
      <c r="D64" s="29"/>
      <c r="E64" s="29"/>
    </row>
    <row r="65" spans="3:5">
      <c r="C65" s="28"/>
      <c r="D65" s="29"/>
      <c r="E65" s="29"/>
    </row>
    <row r="66" spans="3:5">
      <c r="C66" s="28"/>
      <c r="D66" s="29"/>
      <c r="E66" s="29"/>
    </row>
    <row r="67" spans="3:5">
      <c r="C67" s="28"/>
      <c r="D67" s="29"/>
      <c r="E67" s="29"/>
    </row>
    <row r="68" spans="3:5">
      <c r="C68" s="28"/>
      <c r="D68" s="29"/>
      <c r="E68" s="29"/>
    </row>
    <row r="69" spans="3:5">
      <c r="C69" s="28"/>
      <c r="D69" s="29"/>
      <c r="E69" s="29"/>
    </row>
    <row r="70" spans="3:5">
      <c r="C70" s="28"/>
      <c r="D70" s="29"/>
      <c r="E70" s="29"/>
    </row>
    <row r="71" spans="3:5">
      <c r="C71" s="28"/>
      <c r="D71" s="29"/>
      <c r="E71" s="29"/>
    </row>
    <row r="72" spans="3:5">
      <c r="C72" s="28"/>
      <c r="D72" s="29"/>
      <c r="E72" s="29"/>
    </row>
    <row r="73" spans="3:5">
      <c r="C73" s="28"/>
      <c r="D73" s="29"/>
      <c r="E73" s="29"/>
    </row>
    <row r="74" spans="3:5">
      <c r="C74" s="28"/>
      <c r="D74" s="29"/>
      <c r="E74" s="29"/>
    </row>
    <row r="75" spans="3:5">
      <c r="C75" s="28"/>
      <c r="D75" s="29"/>
      <c r="E75" s="29"/>
    </row>
    <row r="76" spans="3:5">
      <c r="C76" s="28"/>
      <c r="D76" s="29"/>
      <c r="E76" s="29"/>
    </row>
    <row r="77" spans="3:5">
      <c r="C77" s="28"/>
      <c r="D77" s="29"/>
      <c r="E77" s="29"/>
    </row>
    <row r="78" spans="3:5">
      <c r="C78" s="28"/>
      <c r="D78" s="29"/>
      <c r="E78" s="29"/>
    </row>
    <row r="79" spans="3:5">
      <c r="C79" s="28"/>
      <c r="D79" s="29"/>
      <c r="E79" s="29"/>
    </row>
    <row r="80" spans="3:5">
      <c r="C80" s="28"/>
      <c r="D80" s="29"/>
      <c r="E80" s="29"/>
    </row>
    <row r="81" spans="3:5">
      <c r="C81" s="28"/>
      <c r="D81" s="29"/>
      <c r="E81" s="29"/>
    </row>
    <row r="82" spans="3:5">
      <c r="C82" s="28"/>
      <c r="D82" s="29"/>
      <c r="E82" s="29"/>
    </row>
    <row r="83" spans="3:5">
      <c r="C83" s="28"/>
      <c r="D83" s="29"/>
      <c r="E83" s="29"/>
    </row>
    <row r="84" spans="3:5">
      <c r="C84" s="28"/>
      <c r="D84" s="29"/>
      <c r="E84" s="29"/>
    </row>
    <row r="85" spans="3:5">
      <c r="C85" s="28"/>
      <c r="D85" s="29"/>
      <c r="E85" s="29"/>
    </row>
    <row r="86" spans="3:5">
      <c r="C86" s="28"/>
      <c r="D86" s="29"/>
      <c r="E86" s="29"/>
    </row>
    <row r="87" spans="3:5">
      <c r="C87" s="28"/>
      <c r="D87" s="29"/>
      <c r="E87" s="29"/>
    </row>
    <row r="88" spans="3:5">
      <c r="C88" s="28"/>
      <c r="D88" s="29"/>
      <c r="E88" s="29"/>
    </row>
    <row r="89" spans="3:5">
      <c r="C89" s="28"/>
      <c r="D89" s="29"/>
      <c r="E89" s="29"/>
    </row>
    <row r="90" spans="3:5">
      <c r="C90" s="28"/>
      <c r="D90" s="29"/>
      <c r="E90" s="29"/>
    </row>
    <row r="91" spans="3:5">
      <c r="C91" s="28"/>
      <c r="D91" s="29"/>
      <c r="E91" s="29"/>
    </row>
    <row r="92" spans="3:5">
      <c r="C92" s="28"/>
      <c r="D92" s="29"/>
      <c r="E92" s="29"/>
    </row>
    <row r="93" spans="3:5">
      <c r="C93" s="28"/>
      <c r="D93" s="29"/>
      <c r="E93" s="29"/>
    </row>
    <row r="94" spans="3:5">
      <c r="C94" s="28"/>
      <c r="D94" s="29"/>
      <c r="E94" s="29"/>
    </row>
    <row r="95" spans="3:5">
      <c r="C95" s="28"/>
      <c r="D95" s="29"/>
      <c r="E95" s="29"/>
    </row>
    <row r="96" spans="3:5">
      <c r="C96" s="28"/>
      <c r="D96" s="29"/>
      <c r="E96" s="29"/>
    </row>
    <row r="97" spans="3:5">
      <c r="C97" s="28"/>
      <c r="D97" s="29"/>
      <c r="E97" s="29"/>
    </row>
    <row r="98" spans="3:5">
      <c r="C98" s="28"/>
      <c r="D98" s="29"/>
      <c r="E98" s="29"/>
    </row>
    <row r="99" spans="3:5">
      <c r="C99" s="28"/>
      <c r="D99" s="29"/>
      <c r="E99" s="29"/>
    </row>
    <row r="100" spans="3:5">
      <c r="C100" s="28"/>
      <c r="D100" s="29"/>
      <c r="E100" s="29"/>
    </row>
    <row r="101" spans="3:5">
      <c r="C101" s="28"/>
      <c r="D101" s="29"/>
      <c r="E101" s="29"/>
    </row>
    <row r="102" spans="3:5">
      <c r="C102" s="28"/>
      <c r="D102" s="29"/>
      <c r="E102" s="29"/>
    </row>
    <row r="103" spans="3:5">
      <c r="C103" s="28"/>
      <c r="D103" s="29"/>
      <c r="E103" s="29"/>
    </row>
    <row r="104" spans="3:5">
      <c r="C104" s="28"/>
      <c r="D104" s="29"/>
      <c r="E104" s="29"/>
    </row>
    <row r="105" spans="3:5">
      <c r="C105" s="28"/>
      <c r="D105" s="29"/>
      <c r="E105" s="29"/>
    </row>
    <row r="106" spans="3:5">
      <c r="C106" s="28"/>
      <c r="D106" s="29"/>
      <c r="E106" s="29"/>
    </row>
    <row r="107" spans="3:5">
      <c r="C107" s="28"/>
      <c r="D107" s="29"/>
      <c r="E107" s="29"/>
    </row>
    <row r="108" spans="3:5">
      <c r="C108" s="28"/>
      <c r="D108" s="29"/>
      <c r="E108" s="29"/>
    </row>
    <row r="109" spans="3:5">
      <c r="C109" s="28"/>
      <c r="D109" s="29"/>
      <c r="E109" s="29"/>
    </row>
    <row r="110" spans="3:5">
      <c r="C110" s="28"/>
      <c r="D110" s="29"/>
      <c r="E110" s="29"/>
    </row>
    <row r="111" spans="3:5">
      <c r="C111" s="28"/>
      <c r="D111" s="29"/>
      <c r="E111" s="29"/>
    </row>
    <row r="112" spans="3:5">
      <c r="C112" s="28"/>
      <c r="D112" s="29"/>
      <c r="E112" s="29"/>
    </row>
    <row r="113" spans="3:5">
      <c r="C113" s="28"/>
      <c r="D113" s="29"/>
      <c r="E113" s="29"/>
    </row>
    <row r="114" spans="3:5">
      <c r="C114" s="28"/>
      <c r="D114" s="29"/>
      <c r="E114" s="29"/>
    </row>
    <row r="115" spans="3:5">
      <c r="C115" s="28"/>
      <c r="D115" s="29"/>
      <c r="E115" s="29"/>
    </row>
    <row r="116" spans="3:5">
      <c r="C116" s="28"/>
      <c r="D116" s="29"/>
      <c r="E116" s="29"/>
    </row>
    <row r="117" spans="3:5">
      <c r="C117" s="28"/>
      <c r="D117" s="29"/>
      <c r="E117" s="29"/>
    </row>
    <row r="118" spans="3:5">
      <c r="C118" s="28"/>
      <c r="D118" s="29"/>
      <c r="E118" s="29"/>
    </row>
    <row r="119" spans="3:5">
      <c r="C119" s="28"/>
      <c r="D119" s="29"/>
      <c r="E119" s="29"/>
    </row>
    <row r="120" spans="3:5">
      <c r="C120" s="28"/>
      <c r="D120" s="29"/>
      <c r="E120" s="29"/>
    </row>
    <row r="121" spans="3:5">
      <c r="C121" s="28"/>
      <c r="D121" s="29"/>
      <c r="E121" s="29"/>
    </row>
    <row r="122" spans="3:5">
      <c r="C122" s="28"/>
      <c r="D122" s="29"/>
      <c r="E122" s="29"/>
    </row>
    <row r="123" spans="3:5">
      <c r="C123" s="28"/>
      <c r="D123" s="29"/>
      <c r="E123" s="29"/>
    </row>
    <row r="124" spans="3:5">
      <c r="C124" s="28"/>
      <c r="D124" s="29"/>
      <c r="E124" s="29"/>
    </row>
    <row r="125" spans="3:5">
      <c r="C125" s="28"/>
      <c r="D125" s="29"/>
      <c r="E125" s="29"/>
    </row>
    <row r="126" spans="3:5">
      <c r="C126" s="28"/>
      <c r="D126" s="29"/>
      <c r="E126" s="29"/>
    </row>
    <row r="127" spans="3:5">
      <c r="C127" s="28"/>
      <c r="D127" s="29"/>
      <c r="E127" s="29"/>
    </row>
    <row r="128" spans="3:5">
      <c r="C128" s="28"/>
      <c r="D128" s="29"/>
      <c r="E128" s="29"/>
    </row>
    <row r="129" spans="3:5">
      <c r="C129" s="28"/>
      <c r="D129" s="29"/>
      <c r="E129" s="29"/>
    </row>
    <row r="130" spans="3:5">
      <c r="C130" s="28"/>
      <c r="D130" s="29"/>
      <c r="E130" s="29"/>
    </row>
    <row r="131" spans="3:5">
      <c r="C131" s="28"/>
      <c r="D131" s="29"/>
      <c r="E131" s="29"/>
    </row>
    <row r="132" spans="3:5">
      <c r="C132" s="28"/>
      <c r="D132" s="29"/>
      <c r="E132" s="29"/>
    </row>
    <row r="133" spans="3:5">
      <c r="C133" s="28"/>
      <c r="D133" s="29"/>
      <c r="E133" s="29"/>
    </row>
    <row r="134" spans="3:5">
      <c r="C134" s="28"/>
      <c r="D134" s="29"/>
      <c r="E134" s="29"/>
    </row>
    <row r="135" spans="3:5">
      <c r="C135" s="28"/>
      <c r="D135" s="29"/>
      <c r="E135" s="29"/>
    </row>
    <row r="136" spans="3:5">
      <c r="C136" s="28"/>
      <c r="D136" s="29"/>
      <c r="E136" s="29"/>
    </row>
    <row r="137" spans="3:5">
      <c r="C137" s="28"/>
      <c r="D137" s="29"/>
      <c r="E137" s="29"/>
    </row>
    <row r="138" spans="3:5">
      <c r="C138" s="28"/>
      <c r="D138" s="29"/>
      <c r="E138" s="29"/>
    </row>
    <row r="139" spans="3:5">
      <c r="C139" s="28"/>
      <c r="D139" s="29"/>
      <c r="E139" s="29"/>
    </row>
    <row r="140" spans="3:5">
      <c r="C140" s="28"/>
      <c r="D140" s="29"/>
      <c r="E140" s="29"/>
    </row>
    <row r="141" spans="3:5">
      <c r="C141" s="28"/>
      <c r="D141" s="29"/>
      <c r="E141" s="29"/>
    </row>
    <row r="142" spans="3:5">
      <c r="C142" s="28"/>
      <c r="D142" s="29"/>
      <c r="E142" s="29"/>
    </row>
    <row r="143" spans="3:5">
      <c r="C143" s="28"/>
      <c r="D143" s="29"/>
      <c r="E143" s="29"/>
    </row>
    <row r="144" spans="3:5">
      <c r="C144" s="28"/>
      <c r="D144" s="29"/>
      <c r="E144" s="29"/>
    </row>
    <row r="145" spans="3:5">
      <c r="C145" s="28"/>
      <c r="D145" s="29"/>
      <c r="E145" s="29"/>
    </row>
    <row r="146" spans="3:5">
      <c r="C146" s="28"/>
      <c r="D146" s="29"/>
      <c r="E146" s="29"/>
    </row>
    <row r="147" spans="3:5">
      <c r="C147" s="28"/>
      <c r="D147" s="29"/>
      <c r="E147" s="29"/>
    </row>
    <row r="148" spans="3:5">
      <c r="C148" s="28"/>
      <c r="D148" s="29"/>
      <c r="E148" s="29"/>
    </row>
    <row r="149" spans="3:5">
      <c r="C149" s="28"/>
      <c r="D149" s="29"/>
      <c r="E149" s="29"/>
    </row>
    <row r="150" spans="3:5">
      <c r="C150" s="28"/>
      <c r="D150" s="29"/>
      <c r="E150" s="29"/>
    </row>
    <row r="151" spans="3:5">
      <c r="C151" s="28"/>
      <c r="D151" s="29"/>
      <c r="E151" s="29"/>
    </row>
    <row r="152" spans="3:5">
      <c r="C152" s="28"/>
      <c r="D152" s="29"/>
      <c r="E152" s="29"/>
    </row>
    <row r="153" spans="3:5">
      <c r="C153" s="28"/>
      <c r="D153" s="29"/>
      <c r="E153" s="29"/>
    </row>
    <row r="154" spans="3:5">
      <c r="C154" s="28"/>
      <c r="D154" s="29"/>
      <c r="E154" s="29"/>
    </row>
    <row r="155" spans="3:5">
      <c r="C155" s="28"/>
      <c r="D155" s="29"/>
      <c r="E155" s="29"/>
    </row>
    <row r="156" spans="3:5">
      <c r="C156" s="28"/>
      <c r="D156" s="29"/>
      <c r="E156" s="29"/>
    </row>
    <row r="157" spans="3:5">
      <c r="C157" s="28"/>
      <c r="D157" s="29"/>
      <c r="E157" s="29"/>
    </row>
    <row r="158" spans="3:5">
      <c r="C158" s="28"/>
      <c r="D158" s="29"/>
      <c r="E158" s="29"/>
    </row>
    <row r="159" spans="3:5">
      <c r="C159" s="28"/>
      <c r="D159" s="29"/>
      <c r="E159" s="29"/>
    </row>
    <row r="160" spans="3:5">
      <c r="C160" s="28"/>
      <c r="D160" s="29"/>
      <c r="E160" s="29"/>
    </row>
    <row r="161" spans="3:5">
      <c r="C161" s="28"/>
      <c r="D161" s="29"/>
      <c r="E161" s="29"/>
    </row>
    <row r="162" spans="3:5">
      <c r="C162" s="28"/>
      <c r="D162" s="29"/>
      <c r="E162" s="29"/>
    </row>
    <row r="163" spans="3:5">
      <c r="C163" s="28"/>
      <c r="D163" s="29"/>
      <c r="E163" s="29"/>
    </row>
    <row r="164" spans="3:5">
      <c r="C164" s="28"/>
      <c r="D164" s="29"/>
      <c r="E164" s="29"/>
    </row>
    <row r="165" spans="3:5">
      <c r="C165" s="28"/>
      <c r="D165" s="29"/>
      <c r="E165" s="29"/>
    </row>
    <row r="166" spans="3:5">
      <c r="C166" s="28"/>
      <c r="D166" s="29"/>
      <c r="E166" s="29"/>
    </row>
    <row r="167" spans="3:5">
      <c r="C167" s="28"/>
      <c r="D167" s="29"/>
      <c r="E167" s="29"/>
    </row>
    <row r="168" spans="3:5">
      <c r="C168" s="28"/>
      <c r="D168" s="29"/>
      <c r="E168" s="29"/>
    </row>
    <row r="169" spans="3:5">
      <c r="C169" s="28"/>
      <c r="D169" s="29"/>
      <c r="E169" s="29"/>
    </row>
    <row r="170" spans="3:5">
      <c r="C170" s="28"/>
      <c r="D170" s="29"/>
      <c r="E170" s="29"/>
    </row>
    <row r="171" spans="3:5">
      <c r="C171" s="28"/>
      <c r="D171" s="29"/>
      <c r="E171" s="29"/>
    </row>
    <row r="172" spans="3:5">
      <c r="C172" s="28"/>
      <c r="D172" s="29"/>
      <c r="E172" s="29"/>
    </row>
    <row r="173" spans="3:5">
      <c r="C173" s="28"/>
      <c r="D173" s="29"/>
      <c r="E173" s="29"/>
    </row>
    <row r="174" spans="3:5">
      <c r="C174" s="28"/>
      <c r="D174" s="29"/>
      <c r="E174" s="29"/>
    </row>
    <row r="175" spans="3:5">
      <c r="C175" s="28"/>
      <c r="D175" s="29"/>
      <c r="E175" s="29"/>
    </row>
    <row r="176" spans="3:5">
      <c r="C176" s="28"/>
      <c r="D176" s="29"/>
      <c r="E176" s="29"/>
    </row>
    <row r="177" spans="3:5">
      <c r="C177" s="28"/>
      <c r="D177" s="29"/>
      <c r="E177" s="29"/>
    </row>
    <row r="178" spans="3:5">
      <c r="C178" s="28"/>
      <c r="D178" s="29"/>
      <c r="E178" s="29"/>
    </row>
    <row r="179" spans="3:5">
      <c r="C179" s="28"/>
      <c r="D179" s="29"/>
      <c r="E179" s="29"/>
    </row>
    <row r="180" spans="3:5">
      <c r="C180" s="28"/>
      <c r="D180" s="29"/>
      <c r="E180" s="29"/>
    </row>
    <row r="181" spans="3:5">
      <c r="C181" s="28"/>
      <c r="D181" s="29"/>
      <c r="E181" s="29"/>
    </row>
    <row r="182" spans="3:5">
      <c r="C182" s="28"/>
      <c r="D182" s="29"/>
      <c r="E182" s="29"/>
    </row>
    <row r="183" spans="3:5">
      <c r="C183" s="28"/>
      <c r="D183" s="29"/>
      <c r="E183" s="29"/>
    </row>
    <row r="184" spans="3:5">
      <c r="C184" s="28"/>
      <c r="D184" s="29"/>
      <c r="E184" s="29"/>
    </row>
    <row r="185" spans="3:5">
      <c r="C185" s="28"/>
      <c r="D185" s="29"/>
      <c r="E185" s="29"/>
    </row>
    <row r="186" spans="3:5">
      <c r="C186" s="28"/>
      <c r="D186" s="29"/>
      <c r="E186" s="29"/>
    </row>
    <row r="187" spans="3:5">
      <c r="C187" s="28"/>
      <c r="D187" s="29"/>
      <c r="E187" s="29"/>
    </row>
    <row r="188" spans="3:5">
      <c r="C188" s="28"/>
      <c r="D188" s="29"/>
      <c r="E188" s="29"/>
    </row>
    <row r="189" spans="3:5">
      <c r="C189" s="28"/>
      <c r="D189" s="29"/>
      <c r="E189" s="29"/>
    </row>
    <row r="190" spans="3:5">
      <c r="C190" s="28"/>
      <c r="D190" s="29"/>
      <c r="E190" s="29"/>
    </row>
    <row r="191" spans="3:5">
      <c r="C191" s="28"/>
      <c r="D191" s="29"/>
      <c r="E191" s="29"/>
    </row>
    <row r="192" spans="3:5">
      <c r="C192" s="28"/>
      <c r="D192" s="29"/>
      <c r="E192" s="29"/>
    </row>
    <row r="193" spans="3:5">
      <c r="C193" s="28"/>
      <c r="D193" s="29"/>
      <c r="E193" s="29"/>
    </row>
  </sheetData>
  <dataConsolidate/>
  <mergeCells count="9">
    <mergeCell ref="B8:E8"/>
    <mergeCell ref="B9:E9"/>
    <mergeCell ref="A10:E10"/>
    <mergeCell ref="B7:E7"/>
    <mergeCell ref="B1:E1"/>
    <mergeCell ref="B2:E2"/>
    <mergeCell ref="B3:E3"/>
    <mergeCell ref="B4:E4"/>
    <mergeCell ref="B6:E6"/>
  </mergeCells>
  <printOptions horizontalCentered="1"/>
  <pageMargins left="0.39370078740157483" right="0.19685039370078741" top="0.39370078740157483" bottom="0.39370078740157483" header="0.31496062992125984" footer="0.19685039370078741"/>
  <pageSetup paperSize="9" scale="63" firstPageNumber="69" fitToHeight="2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2019-2021 август</vt:lpstr>
      <vt:lpstr>'2019-2021 август'!Заголовки_для_печати</vt:lpstr>
      <vt:lpstr>'2019-2021 август'!Область_печати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VINOKUROVA</dc:creator>
  <cp:lastModifiedBy>Filippov-AF</cp:lastModifiedBy>
  <cp:lastPrinted>2019-08-29T11:27:26Z</cp:lastPrinted>
  <dcterms:created xsi:type="dcterms:W3CDTF">2018-11-14T06:54:45Z</dcterms:created>
  <dcterms:modified xsi:type="dcterms:W3CDTF">2019-08-29T11:27:29Z</dcterms:modified>
</cp:coreProperties>
</file>